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NT\COMMON\A PreAward Resource\Reports\PreAward Reporting-Quarterly_Annual - SB\FY21 Reports\Detail\"/>
    </mc:Choice>
  </mc:AlternateContent>
  <bookViews>
    <workbookView xWindow="240" yWindow="120" windowWidth="18060" windowHeight="7050" activeTab="1"/>
  </bookViews>
  <sheets>
    <sheet name="CON-Submissions" sheetId="1" r:id="rId1"/>
    <sheet name="CON-Awards" sheetId="3" r:id="rId2"/>
  </sheets>
  <definedNames>
    <definedName name="_xlnm._FilterDatabase" localSheetId="1" hidden="1">'CON-Awards'!$A$1:$N$1</definedName>
    <definedName name="_xlnm._FilterDatabase" localSheetId="0" hidden="1">'CON-Submissions'!$A$1:$L$1</definedName>
  </definedNames>
  <calcPr calcId="162913"/>
</workbook>
</file>

<file path=xl/calcChain.xml><?xml version="1.0" encoding="utf-8"?>
<calcChain xmlns="http://schemas.openxmlformats.org/spreadsheetml/2006/main">
  <c r="K11" i="3" l="1"/>
  <c r="L11" i="3"/>
  <c r="J11" i="3"/>
  <c r="K30" i="1"/>
  <c r="J30" i="1"/>
  <c r="I30" i="1"/>
</calcChain>
</file>

<file path=xl/sharedStrings.xml><?xml version="1.0" encoding="utf-8"?>
<sst xmlns="http://schemas.openxmlformats.org/spreadsheetml/2006/main" count="270" uniqueCount="135">
  <si>
    <t>Created Date</t>
  </si>
  <si>
    <t>Submitting Department</t>
  </si>
  <si>
    <t>PI</t>
  </si>
  <si>
    <t>Sponsor</t>
  </si>
  <si>
    <t>Project Title</t>
  </si>
  <si>
    <t>Sponsor Award Number</t>
  </si>
  <si>
    <t>Instrument Type</t>
  </si>
  <si>
    <t>Project Start Date</t>
  </si>
  <si>
    <t>Project End Date</t>
  </si>
  <si>
    <t>Direct Costs</t>
  </si>
  <si>
    <t>Indirect Costs</t>
  </si>
  <si>
    <t>Grand Total</t>
  </si>
  <si>
    <t>College of Nursing</t>
  </si>
  <si>
    <t>Stephen  Hernandez</t>
  </si>
  <si>
    <t>FP00007541</t>
  </si>
  <si>
    <t>Funding Submission</t>
  </si>
  <si>
    <t>Principal Investigator</t>
  </si>
  <si>
    <t>HSC/ PreAward Number</t>
  </si>
  <si>
    <t>Total Submission:</t>
  </si>
  <si>
    <t>Total Requested Dollars:</t>
  </si>
  <si>
    <t>Award Date</t>
  </si>
  <si>
    <t>SPO/ PreAward Number</t>
  </si>
  <si>
    <t>Proposal Type</t>
  </si>
  <si>
    <t>Carolyn Montoya</t>
  </si>
  <si>
    <t>El Pueblo Health Service</t>
  </si>
  <si>
    <t>El Pueblo Health Services</t>
  </si>
  <si>
    <t>Professional Service Agreement (PSA)</t>
  </si>
  <si>
    <t>Janice (Jan) Martin</t>
  </si>
  <si>
    <t>City of Albuquerque</t>
  </si>
  <si>
    <t>Total Awards:</t>
  </si>
  <si>
    <t>Total Awarded Dollars:</t>
  </si>
  <si>
    <t>FP00007717</t>
  </si>
  <si>
    <t>GEHM Clinics-existing and Expansion</t>
  </si>
  <si>
    <t>Contract</t>
  </si>
  <si>
    <t>Presbyterian Healthcare Services</t>
  </si>
  <si>
    <t>1T14HP3318-01-00</t>
  </si>
  <si>
    <t>Subaward</t>
  </si>
  <si>
    <t>Improving Resiliency in U.S. Air Force Healthcare Personnel</t>
  </si>
  <si>
    <t>FP00008098</t>
  </si>
  <si>
    <t>FP00008103</t>
  </si>
  <si>
    <t>ANE-NPR Program - Continuation</t>
  </si>
  <si>
    <t>Non-competing Continuation</t>
  </si>
  <si>
    <t>PSA-15-25-A7</t>
  </si>
  <si>
    <t>Geneva Foundation</t>
  </si>
  <si>
    <t>11052-N20-A06IR</t>
  </si>
  <si>
    <t>PSA-10-25-FY21</t>
  </si>
  <si>
    <t>Katherine Zychowski Bufford</t>
  </si>
  <si>
    <t>FP00009511</t>
  </si>
  <si>
    <t>NIH / National Institute of Environmental Health Sciences (NIEHS)</t>
  </si>
  <si>
    <t>Particulate Matter-induced Pulmonary Exosomes and the Lung-brain Axis</t>
  </si>
  <si>
    <t>Grant</t>
  </si>
  <si>
    <t>Roberta Lavin</t>
  </si>
  <si>
    <t>FP00009514</t>
  </si>
  <si>
    <t>NIH / National Institute of Mental Health (NIMH)</t>
  </si>
  <si>
    <t>Building a Therapeutic Milieu for Behavior Change in Underserved Populations</t>
  </si>
  <si>
    <t>Elizabeth Dickson</t>
  </si>
  <si>
    <t>FP00009535</t>
  </si>
  <si>
    <t>National Association of School Nurses</t>
  </si>
  <si>
    <t>COVID-19 Impact on School Nurses and Delivery of School Health</t>
  </si>
  <si>
    <t>Sharon Ruyak</t>
  </si>
  <si>
    <t>FP00009644</t>
  </si>
  <si>
    <t>University of California-Davis</t>
  </si>
  <si>
    <t>Biobehavioral Characterization of Maternal Adversity and Infant Neurobehavior</t>
  </si>
  <si>
    <t>FP00009972</t>
  </si>
  <si>
    <t>HRSA / Bureau of Health Workforce (BHW)</t>
  </si>
  <si>
    <t>UNM College of Nursing Workforce Diversity Program</t>
  </si>
  <si>
    <t>Katie Kivlighan</t>
  </si>
  <si>
    <t>FP00010055</t>
  </si>
  <si>
    <t>University of Massachusetts</t>
  </si>
  <si>
    <t>A Human Milk Cohort to Study Environmental Impacts: Chronic Inflammation and DNA Methylation As Drivers of Breast Cancer</t>
  </si>
  <si>
    <t>FP00009965</t>
  </si>
  <si>
    <t>NIH / National Institute on Drug Abuse (NIDA)</t>
  </si>
  <si>
    <t>Development and Pilot Investigation of a Heart Rate Variability Biofeedback Intervention</t>
  </si>
  <si>
    <t>FP00009966</t>
  </si>
  <si>
    <t>AHA / American Heart Association</t>
  </si>
  <si>
    <t>Particulate Matter Exposure, Circulating Exosomes and the Neurovascular Unit</t>
  </si>
  <si>
    <t>Xiaozhong/John Yu</t>
  </si>
  <si>
    <t>FP00010069</t>
  </si>
  <si>
    <t>NIH / National Institute for Occupational Safety and Health (NIOSH)</t>
  </si>
  <si>
    <t>Systematic Evaluation of Mechanistic Data in Quantitative Risk Assessment for Solvents</t>
  </si>
  <si>
    <t>Jongwon Lee</t>
  </si>
  <si>
    <t>FP00010120</t>
  </si>
  <si>
    <t>Macy (Josiah), Jr. Foundation</t>
  </si>
  <si>
    <t>Peer-to-peer Mentoring Program for Ethnic Minority Nursing Students</t>
  </si>
  <si>
    <t>Mary Couig</t>
  </si>
  <si>
    <t>FP00010181</t>
  </si>
  <si>
    <t>VA / U.S. Department of Veterans Affairs</t>
  </si>
  <si>
    <t>VA Office of Nursing Services IPA</t>
  </si>
  <si>
    <t>FP00010182</t>
  </si>
  <si>
    <t>VA Office of Nursing Services IPA - Continuation</t>
  </si>
  <si>
    <t>Sarah  Patel</t>
  </si>
  <si>
    <t>FP00010442</t>
  </si>
  <si>
    <t>Sigma Theta Tau</t>
  </si>
  <si>
    <t>The Effect of Virtual Simulations on UG Pre-licensure Nursing Students' Clinical Judgement</t>
  </si>
  <si>
    <t>FP00010486</t>
  </si>
  <si>
    <t>New Mexico Technical Institution</t>
  </si>
  <si>
    <t>Integration of RCMD and RCS Physicochemistry and Toxicity Outcomes</t>
  </si>
  <si>
    <t>FP00010571</t>
  </si>
  <si>
    <t>Caregiver Training Program</t>
  </si>
  <si>
    <t>FP00010572</t>
  </si>
  <si>
    <t>Geriatric Education and Health Maintenance &amp; HUD Expansion</t>
  </si>
  <si>
    <t>FP00007718</t>
  </si>
  <si>
    <t>CCN202100482</t>
  </si>
  <si>
    <t>FP10181 Couig</t>
  </si>
  <si>
    <t>FP00010166</t>
  </si>
  <si>
    <t>Advanced Nursing Education Workforce (ANEW) Program - Continuation</t>
  </si>
  <si>
    <t>FP00010210</t>
  </si>
  <si>
    <t>FP00010211</t>
  </si>
  <si>
    <t>GEHM Clinics</t>
  </si>
  <si>
    <t>FP00010223</t>
  </si>
  <si>
    <t>Neurovascular Consequences of Inhaled Uranium Mine-site Dust Exposure - Continuation</t>
  </si>
  <si>
    <t>FP00010490</t>
  </si>
  <si>
    <t>Nurses on the Frontline Caring for Patients With COVID-19: Lived Experiences (Couig-IPA)</t>
  </si>
  <si>
    <t>FP00010491</t>
  </si>
  <si>
    <t>Nurses on the Frontline Caring for Patients With COVID-19: Lived Experiences (Lavin-IPA)</t>
  </si>
  <si>
    <t>FP00010621</t>
  </si>
  <si>
    <t>NIH / National Institutes of Health</t>
  </si>
  <si>
    <t>Integrative Molecular and Phenotypic Analysis to Uncover the Mechanism of Testicular Toxicity Induced by BPA and Its Analogs BPAF, BPS, and TBBPA</t>
  </si>
  <si>
    <t>FP00010622</t>
  </si>
  <si>
    <t>Systemic Implications and Novel Mechanisms of Circulating Exosomes Following Inhaled Exposures</t>
  </si>
  <si>
    <t>FP00010673</t>
  </si>
  <si>
    <t>The Effect of Virtual Simulations on Undergraduate Pre-licensure Nursing Students' Clinical Judgement Skills and Clinical Performance in a Concept-based Curriculum</t>
  </si>
  <si>
    <t>Judy Liesveld</t>
  </si>
  <si>
    <t>FP00010841</t>
  </si>
  <si>
    <t>Nurse Education, Practice, Quality and Retention - Veteran Nurses in Primary Care - Continuation</t>
  </si>
  <si>
    <t>FP00010884</t>
  </si>
  <si>
    <t>American Association of Colleges of Nursing</t>
  </si>
  <si>
    <t>Public Health Preparedness Applied Research and Training: Making Training Available and Marketable Through Certificates</t>
  </si>
  <si>
    <t>Lisa Taylor</t>
  </si>
  <si>
    <t>FP00010955</t>
  </si>
  <si>
    <t>Justice, Equity, Diversity, and Inclusion (JEDI): From the Classroom to Serving New Mexico Communities</t>
  </si>
  <si>
    <t>Cooperative Agreement</t>
  </si>
  <si>
    <t>5R00ES029104-04</t>
  </si>
  <si>
    <t>NASN Award Letter</t>
  </si>
  <si>
    <t>5 U2VHP33067-03-00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</si>
</sst>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m/d/yyyy"/>
    <numFmt numFmtId="165" formatCode="[$-10409]&quot;$&quot;#,##0;\(&quot;$&quot;#,##0\)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2"/>
      <name val="Calibri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rgb="FFADD8E6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4" fillId="3" borderId="1" xfId="0" applyFont="1" applyFill="1" applyBorder="1"/>
    <xf numFmtId="165" fontId="4" fillId="3" borderId="1" xfId="0" applyNumberFormat="1" applyFont="1" applyFill="1" applyBorder="1"/>
    <xf numFmtId="0" fontId="5" fillId="2" borderId="1" xfId="0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164" fontId="7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165" fontId="7" fillId="0" borderId="1" xfId="0" applyNumberFormat="1" applyFont="1" applyFill="1" applyBorder="1" applyAlignment="1">
      <alignment vertical="top" wrapText="1" readingOrder="1"/>
    </xf>
    <xf numFmtId="0" fontId="8" fillId="3" borderId="1" xfId="0" applyFont="1" applyFill="1" applyBorder="1"/>
    <xf numFmtId="165" fontId="6" fillId="0" borderId="0" xfId="0" applyNumberFormat="1" applyFont="1" applyFill="1" applyBorder="1"/>
    <xf numFmtId="0" fontId="2" fillId="2" borderId="6" xfId="0" applyNumberFormat="1" applyFont="1" applyFill="1" applyBorder="1" applyAlignment="1">
      <alignment vertical="top" wrapText="1" readingOrder="1"/>
    </xf>
    <xf numFmtId="164" fontId="3" fillId="0" borderId="5" xfId="0" applyNumberFormat="1" applyFont="1" applyFill="1" applyBorder="1" applyAlignment="1">
      <alignment vertical="top" wrapText="1" readingOrder="1"/>
    </xf>
    <xf numFmtId="0" fontId="3" fillId="0" borderId="5" xfId="0" applyNumberFormat="1" applyFont="1" applyFill="1" applyBorder="1" applyAlignment="1">
      <alignment vertical="top" wrapText="1" readingOrder="1"/>
    </xf>
    <xf numFmtId="165" fontId="3" fillId="0" borderId="5" xfId="0" applyNumberFormat="1" applyFont="1" applyFill="1" applyBorder="1" applyAlignment="1">
      <alignment vertical="top" wrapText="1" readingOrder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workbookViewId="0">
      <selection activeCell="L2" sqref="L2"/>
    </sheetView>
  </sheetViews>
  <sheetFormatPr defaultRowHeight="15"/>
  <cols>
    <col min="1" max="1" width="10.42578125" customWidth="1"/>
    <col min="2" max="2" width="11.85546875" customWidth="1"/>
    <col min="3" max="3" width="11.28515625" customWidth="1"/>
    <col min="4" max="4" width="12" customWidth="1"/>
    <col min="5" max="5" width="14" customWidth="1"/>
    <col min="6" max="6" width="23.28515625" customWidth="1"/>
    <col min="7" max="7" width="11" customWidth="1"/>
    <col min="8" max="8" width="10.28515625" customWidth="1"/>
    <col min="9" max="9" width="12.140625" customWidth="1"/>
    <col min="10" max="10" width="11.28515625" customWidth="1"/>
    <col min="11" max="11" width="13.42578125" customWidth="1"/>
    <col min="12" max="12" width="11.42578125" customWidth="1"/>
  </cols>
  <sheetData>
    <row r="1" spans="1:12" ht="51" customHeight="1">
      <c r="A1" s="10" t="s">
        <v>0</v>
      </c>
      <c r="B1" s="10" t="s">
        <v>1</v>
      </c>
      <c r="C1" s="10" t="s">
        <v>16</v>
      </c>
      <c r="D1" s="10" t="s">
        <v>17</v>
      </c>
      <c r="E1" s="10" t="s">
        <v>3</v>
      </c>
      <c r="F1" s="10" t="s">
        <v>4</v>
      </c>
      <c r="G1" s="10" t="s">
        <v>7</v>
      </c>
      <c r="H1" s="10" t="s">
        <v>8</v>
      </c>
      <c r="I1" s="10" t="s">
        <v>9</v>
      </c>
      <c r="J1" s="10" t="s">
        <v>10</v>
      </c>
      <c r="K1" s="10" t="s">
        <v>11</v>
      </c>
      <c r="L1" s="10" t="s">
        <v>6</v>
      </c>
    </row>
    <row r="2" spans="1:12" ht="51" customHeight="1">
      <c r="A2" s="11">
        <v>44070.723611111112</v>
      </c>
      <c r="B2" s="12" t="s">
        <v>12</v>
      </c>
      <c r="C2" s="12" t="s">
        <v>46</v>
      </c>
      <c r="D2" s="12" t="s">
        <v>47</v>
      </c>
      <c r="E2" s="12" t="s">
        <v>48</v>
      </c>
      <c r="F2" s="12" t="s">
        <v>49</v>
      </c>
      <c r="G2" s="11">
        <v>44378.25</v>
      </c>
      <c r="H2" s="11">
        <v>45107.25</v>
      </c>
      <c r="I2" s="13">
        <v>275000</v>
      </c>
      <c r="J2" s="13">
        <v>141625</v>
      </c>
      <c r="K2" s="13">
        <v>416625</v>
      </c>
      <c r="L2" s="12" t="s">
        <v>50</v>
      </c>
    </row>
    <row r="3" spans="1:12" ht="51" customHeight="1">
      <c r="A3" s="11">
        <v>44071.560416666704</v>
      </c>
      <c r="B3" s="12" t="s">
        <v>12</v>
      </c>
      <c r="C3" s="12" t="s">
        <v>51</v>
      </c>
      <c r="D3" s="12" t="s">
        <v>52</v>
      </c>
      <c r="E3" s="12" t="s">
        <v>53</v>
      </c>
      <c r="F3" s="12" t="s">
        <v>54</v>
      </c>
      <c r="G3" s="11">
        <v>44378.25</v>
      </c>
      <c r="H3" s="11">
        <v>45473.25</v>
      </c>
      <c r="I3" s="13">
        <v>2611158</v>
      </c>
      <c r="J3" s="13">
        <v>746715</v>
      </c>
      <c r="K3" s="13">
        <v>3357873</v>
      </c>
      <c r="L3" s="12" t="s">
        <v>50</v>
      </c>
    </row>
    <row r="4" spans="1:12" ht="51" customHeight="1">
      <c r="A4" s="11">
        <v>44075.788194444402</v>
      </c>
      <c r="B4" s="12" t="s">
        <v>12</v>
      </c>
      <c r="C4" s="12" t="s">
        <v>55</v>
      </c>
      <c r="D4" s="12" t="s">
        <v>56</v>
      </c>
      <c r="E4" s="12" t="s">
        <v>57</v>
      </c>
      <c r="F4" s="12" t="s">
        <v>58</v>
      </c>
      <c r="G4" s="11">
        <v>44331.25</v>
      </c>
      <c r="H4" s="11">
        <v>45061.25</v>
      </c>
      <c r="I4" s="13">
        <v>18204</v>
      </c>
      <c r="J4" s="13">
        <v>1274</v>
      </c>
      <c r="K4" s="13">
        <v>19478</v>
      </c>
      <c r="L4" s="12" t="s">
        <v>50</v>
      </c>
    </row>
    <row r="5" spans="1:12" ht="51" customHeight="1">
      <c r="A5" s="11">
        <v>44099.038888888899</v>
      </c>
      <c r="B5" s="12" t="s">
        <v>12</v>
      </c>
      <c r="C5" s="12" t="s">
        <v>59</v>
      </c>
      <c r="D5" s="12" t="s">
        <v>60</v>
      </c>
      <c r="E5" s="12" t="s">
        <v>61</v>
      </c>
      <c r="F5" s="12" t="s">
        <v>62</v>
      </c>
      <c r="G5" s="11">
        <v>44378.25</v>
      </c>
      <c r="H5" s="11">
        <v>45473.25</v>
      </c>
      <c r="I5" s="13">
        <v>426139</v>
      </c>
      <c r="J5" s="13">
        <v>0</v>
      </c>
      <c r="K5" s="13">
        <v>426139</v>
      </c>
      <c r="L5" s="12" t="s">
        <v>50</v>
      </c>
    </row>
    <row r="6" spans="1:12" ht="51" customHeight="1">
      <c r="A6" s="11">
        <v>44167.655555555597</v>
      </c>
      <c r="B6" s="12" t="s">
        <v>12</v>
      </c>
      <c r="C6" s="12" t="s">
        <v>59</v>
      </c>
      <c r="D6" s="12" t="s">
        <v>70</v>
      </c>
      <c r="E6" s="12" t="s">
        <v>71</v>
      </c>
      <c r="F6" s="12" t="s">
        <v>72</v>
      </c>
      <c r="G6" s="11">
        <v>44531.291666666701</v>
      </c>
      <c r="H6" s="11">
        <v>45626.291666666701</v>
      </c>
      <c r="I6" s="13">
        <v>450000</v>
      </c>
      <c r="J6" s="13">
        <v>227115</v>
      </c>
      <c r="K6" s="13">
        <v>677115</v>
      </c>
      <c r="L6" s="12" t="s">
        <v>50</v>
      </c>
    </row>
    <row r="7" spans="1:12" ht="51">
      <c r="A7" s="11">
        <v>44167.71875</v>
      </c>
      <c r="B7" s="12" t="s">
        <v>12</v>
      </c>
      <c r="C7" s="12" t="s">
        <v>46</v>
      </c>
      <c r="D7" s="12" t="s">
        <v>73</v>
      </c>
      <c r="E7" s="12" t="s">
        <v>74</v>
      </c>
      <c r="F7" s="12" t="s">
        <v>75</v>
      </c>
      <c r="G7" s="11">
        <v>44378.25</v>
      </c>
      <c r="H7" s="11">
        <v>45473.25</v>
      </c>
      <c r="I7" s="13">
        <v>210000</v>
      </c>
      <c r="J7" s="13">
        <v>21000</v>
      </c>
      <c r="K7" s="13">
        <v>231000</v>
      </c>
      <c r="L7" s="12" t="s">
        <v>50</v>
      </c>
    </row>
    <row r="8" spans="1:12" ht="51">
      <c r="A8" s="11">
        <v>44168.722222222197</v>
      </c>
      <c r="B8" s="12" t="s">
        <v>12</v>
      </c>
      <c r="C8" s="12" t="s">
        <v>23</v>
      </c>
      <c r="D8" s="12" t="s">
        <v>63</v>
      </c>
      <c r="E8" s="12" t="s">
        <v>64</v>
      </c>
      <c r="F8" s="12" t="s">
        <v>65</v>
      </c>
      <c r="G8" s="11">
        <v>44378.25</v>
      </c>
      <c r="H8" s="11">
        <v>45838.25</v>
      </c>
      <c r="I8" s="13">
        <v>2003809</v>
      </c>
      <c r="J8" s="13">
        <v>125104</v>
      </c>
      <c r="K8" s="13">
        <v>2128913</v>
      </c>
      <c r="L8" s="12" t="s">
        <v>50</v>
      </c>
    </row>
    <row r="9" spans="1:12" ht="79.5" customHeight="1">
      <c r="A9" s="11">
        <v>44183.716666666704</v>
      </c>
      <c r="B9" s="12" t="s">
        <v>12</v>
      </c>
      <c r="C9" s="12" t="s">
        <v>66</v>
      </c>
      <c r="D9" s="12" t="s">
        <v>67</v>
      </c>
      <c r="E9" s="12" t="s">
        <v>68</v>
      </c>
      <c r="F9" s="12" t="s">
        <v>69</v>
      </c>
      <c r="G9" s="11">
        <v>44440.25</v>
      </c>
      <c r="H9" s="11">
        <v>46630.25</v>
      </c>
      <c r="I9" s="13">
        <v>1062342</v>
      </c>
      <c r="J9" s="13">
        <v>547106</v>
      </c>
      <c r="K9" s="13">
        <v>1609448</v>
      </c>
      <c r="L9" s="12" t="s">
        <v>36</v>
      </c>
    </row>
    <row r="10" spans="1:12" ht="63.75">
      <c r="A10" s="11">
        <v>44200.65625</v>
      </c>
      <c r="B10" s="12" t="s">
        <v>12</v>
      </c>
      <c r="C10" s="12" t="s">
        <v>76</v>
      </c>
      <c r="D10" s="12" t="s">
        <v>77</v>
      </c>
      <c r="E10" s="12" t="s">
        <v>78</v>
      </c>
      <c r="F10" s="12" t="s">
        <v>79</v>
      </c>
      <c r="G10" s="11">
        <v>44440.25</v>
      </c>
      <c r="H10" s="11">
        <v>45900.25</v>
      </c>
      <c r="I10" s="13">
        <v>1114074</v>
      </c>
      <c r="J10" s="13">
        <v>573748</v>
      </c>
      <c r="K10" s="13">
        <v>1687822</v>
      </c>
      <c r="L10" s="12" t="s">
        <v>50</v>
      </c>
    </row>
    <row r="11" spans="1:12" ht="38.25">
      <c r="A11" s="11">
        <v>44209.617361111101</v>
      </c>
      <c r="B11" s="12" t="s">
        <v>12</v>
      </c>
      <c r="C11" s="12" t="s">
        <v>80</v>
      </c>
      <c r="D11" s="12" t="s">
        <v>81</v>
      </c>
      <c r="E11" s="12" t="s">
        <v>82</v>
      </c>
      <c r="F11" s="12" t="s">
        <v>83</v>
      </c>
      <c r="G11" s="11">
        <v>44440.25</v>
      </c>
      <c r="H11" s="11">
        <v>45169.25</v>
      </c>
      <c r="I11" s="13">
        <v>162011</v>
      </c>
      <c r="J11" s="13">
        <v>0</v>
      </c>
      <c r="K11" s="13">
        <v>162011</v>
      </c>
      <c r="L11" s="12" t="s">
        <v>50</v>
      </c>
    </row>
    <row r="12" spans="1:12" ht="51">
      <c r="A12" s="11">
        <v>44215.947222222203</v>
      </c>
      <c r="B12" s="12" t="s">
        <v>12</v>
      </c>
      <c r="C12" s="12" t="s">
        <v>23</v>
      </c>
      <c r="D12" s="12" t="s">
        <v>104</v>
      </c>
      <c r="E12" s="12" t="s">
        <v>64</v>
      </c>
      <c r="F12" s="12" t="s">
        <v>105</v>
      </c>
      <c r="G12" s="11">
        <v>44378.25</v>
      </c>
      <c r="H12" s="11">
        <v>44742.25</v>
      </c>
      <c r="I12" s="13">
        <v>620252</v>
      </c>
      <c r="J12" s="13">
        <v>28531</v>
      </c>
      <c r="K12" s="13">
        <v>648783</v>
      </c>
      <c r="L12" s="12" t="s">
        <v>50</v>
      </c>
    </row>
    <row r="13" spans="1:12" ht="51">
      <c r="A13" s="11">
        <v>44216.996527777803</v>
      </c>
      <c r="B13" s="12" t="s">
        <v>12</v>
      </c>
      <c r="C13" s="12" t="s">
        <v>84</v>
      </c>
      <c r="D13" s="12" t="s">
        <v>85</v>
      </c>
      <c r="E13" s="12" t="s">
        <v>86</v>
      </c>
      <c r="F13" s="12" t="s">
        <v>87</v>
      </c>
      <c r="G13" s="11">
        <v>44242.291666666701</v>
      </c>
      <c r="H13" s="11">
        <v>44469.25</v>
      </c>
      <c r="I13" s="13">
        <v>21828</v>
      </c>
      <c r="J13" s="13">
        <v>0</v>
      </c>
      <c r="K13" s="13">
        <v>21828</v>
      </c>
      <c r="L13" s="12" t="s">
        <v>33</v>
      </c>
    </row>
    <row r="14" spans="1:12" ht="51">
      <c r="A14" s="11">
        <v>44216.996527777803</v>
      </c>
      <c r="B14" s="12" t="s">
        <v>12</v>
      </c>
      <c r="C14" s="12" t="s">
        <v>84</v>
      </c>
      <c r="D14" s="12" t="s">
        <v>88</v>
      </c>
      <c r="E14" s="12" t="s">
        <v>86</v>
      </c>
      <c r="F14" s="12" t="s">
        <v>89</v>
      </c>
      <c r="G14" s="11">
        <v>43845.291666666701</v>
      </c>
      <c r="H14" s="11">
        <v>44012.25</v>
      </c>
      <c r="I14" s="13">
        <v>16153</v>
      </c>
      <c r="J14" s="13">
        <v>0</v>
      </c>
      <c r="K14" s="13">
        <v>16153</v>
      </c>
      <c r="L14" s="12" t="s">
        <v>33</v>
      </c>
    </row>
    <row r="15" spans="1:12" ht="38.25">
      <c r="A15" s="11">
        <v>44218.838194444397</v>
      </c>
      <c r="B15" s="12" t="s">
        <v>12</v>
      </c>
      <c r="C15" s="12" t="s">
        <v>23</v>
      </c>
      <c r="D15" s="12" t="s">
        <v>106</v>
      </c>
      <c r="E15" s="12" t="s">
        <v>34</v>
      </c>
      <c r="F15" s="12" t="s">
        <v>40</v>
      </c>
      <c r="G15" s="11">
        <v>44378.25</v>
      </c>
      <c r="H15" s="11">
        <v>44742.25</v>
      </c>
      <c r="I15" s="13">
        <v>24432</v>
      </c>
      <c r="J15" s="13">
        <v>6352</v>
      </c>
      <c r="K15" s="13">
        <v>30784</v>
      </c>
      <c r="L15" s="12" t="s">
        <v>36</v>
      </c>
    </row>
    <row r="16" spans="1:12" ht="25.5">
      <c r="A16" s="11">
        <v>44218.853472222203</v>
      </c>
      <c r="B16" s="12" t="s">
        <v>12</v>
      </c>
      <c r="C16" s="12" t="s">
        <v>27</v>
      </c>
      <c r="D16" s="12" t="s">
        <v>107</v>
      </c>
      <c r="E16" s="12" t="s">
        <v>28</v>
      </c>
      <c r="F16" s="12" t="s">
        <v>108</v>
      </c>
      <c r="G16" s="11">
        <v>44378.25</v>
      </c>
      <c r="H16" s="11">
        <v>44742.25</v>
      </c>
      <c r="I16" s="13">
        <v>100000</v>
      </c>
      <c r="J16" s="13">
        <v>20000</v>
      </c>
      <c r="K16" s="13">
        <v>120000</v>
      </c>
      <c r="L16" s="12" t="s">
        <v>33</v>
      </c>
    </row>
    <row r="17" spans="1:12" ht="76.5">
      <c r="A17" s="11">
        <v>44221.727083333302</v>
      </c>
      <c r="B17" s="12" t="s">
        <v>12</v>
      </c>
      <c r="C17" s="12" t="s">
        <v>46</v>
      </c>
      <c r="D17" s="12" t="s">
        <v>109</v>
      </c>
      <c r="E17" s="12" t="s">
        <v>48</v>
      </c>
      <c r="F17" s="12" t="s">
        <v>110</v>
      </c>
      <c r="G17" s="11">
        <v>44317.25</v>
      </c>
      <c r="H17" s="11">
        <v>44681.25</v>
      </c>
      <c r="I17" s="13">
        <v>163258</v>
      </c>
      <c r="J17" s="13">
        <v>84078</v>
      </c>
      <c r="K17" s="13">
        <v>247336</v>
      </c>
      <c r="L17" s="12" t="s">
        <v>50</v>
      </c>
    </row>
    <row r="18" spans="1:12" ht="63.75">
      <c r="A18" s="11">
        <v>44246.903472222199</v>
      </c>
      <c r="B18" s="12" t="s">
        <v>12</v>
      </c>
      <c r="C18" s="12" t="s">
        <v>90</v>
      </c>
      <c r="D18" s="12" t="s">
        <v>91</v>
      </c>
      <c r="E18" s="12" t="s">
        <v>92</v>
      </c>
      <c r="F18" s="12" t="s">
        <v>93</v>
      </c>
      <c r="G18" s="11">
        <v>44501.25</v>
      </c>
      <c r="H18" s="11">
        <v>44865.25</v>
      </c>
      <c r="I18" s="13">
        <v>9920</v>
      </c>
      <c r="J18" s="13">
        <v>0</v>
      </c>
      <c r="K18" s="13">
        <v>9920</v>
      </c>
      <c r="L18" s="12" t="s">
        <v>50</v>
      </c>
    </row>
    <row r="19" spans="1:12" ht="38.25">
      <c r="A19" s="11">
        <v>44253.8215277778</v>
      </c>
      <c r="B19" s="12" t="s">
        <v>12</v>
      </c>
      <c r="C19" s="12" t="s">
        <v>46</v>
      </c>
      <c r="D19" s="12" t="s">
        <v>94</v>
      </c>
      <c r="E19" s="12" t="s">
        <v>95</v>
      </c>
      <c r="F19" s="12" t="s">
        <v>96</v>
      </c>
      <c r="G19" s="11">
        <v>44440.25</v>
      </c>
      <c r="H19" s="11">
        <v>45535.25</v>
      </c>
      <c r="I19" s="13">
        <v>126207</v>
      </c>
      <c r="J19" s="13">
        <v>64996</v>
      </c>
      <c r="K19" s="13">
        <v>191203</v>
      </c>
      <c r="L19" s="12" t="s">
        <v>36</v>
      </c>
    </row>
    <row r="20" spans="1:12" ht="51">
      <c r="A20" s="11">
        <v>44256.086111111101</v>
      </c>
      <c r="B20" s="12" t="s">
        <v>12</v>
      </c>
      <c r="C20" s="12" t="s">
        <v>84</v>
      </c>
      <c r="D20" s="12" t="s">
        <v>111</v>
      </c>
      <c r="E20" s="12" t="s">
        <v>86</v>
      </c>
      <c r="F20" s="12" t="s">
        <v>112</v>
      </c>
      <c r="G20" s="11">
        <v>44378.25</v>
      </c>
      <c r="H20" s="11">
        <v>44742.25</v>
      </c>
      <c r="I20" s="13">
        <v>17704</v>
      </c>
      <c r="J20" s="13">
        <v>0</v>
      </c>
      <c r="K20" s="13">
        <v>17704</v>
      </c>
      <c r="L20" s="12" t="s">
        <v>33</v>
      </c>
    </row>
    <row r="21" spans="1:12" ht="51">
      <c r="A21" s="11">
        <v>44256.104166666701</v>
      </c>
      <c r="B21" s="12" t="s">
        <v>12</v>
      </c>
      <c r="C21" s="12" t="s">
        <v>84</v>
      </c>
      <c r="D21" s="12" t="s">
        <v>113</v>
      </c>
      <c r="E21" s="12" t="s">
        <v>86</v>
      </c>
      <c r="F21" s="12" t="s">
        <v>114</v>
      </c>
      <c r="G21" s="11">
        <v>44378.25</v>
      </c>
      <c r="H21" s="11">
        <v>44742.25</v>
      </c>
      <c r="I21" s="13">
        <v>21628</v>
      </c>
      <c r="J21" s="13">
        <v>0</v>
      </c>
      <c r="K21" s="13">
        <v>21628</v>
      </c>
      <c r="L21" s="12" t="s">
        <v>33</v>
      </c>
    </row>
    <row r="22" spans="1:12" ht="25.5">
      <c r="A22" s="11">
        <v>44270.577083333301</v>
      </c>
      <c r="B22" s="12" t="s">
        <v>12</v>
      </c>
      <c r="C22" s="12" t="s">
        <v>27</v>
      </c>
      <c r="D22" s="12" t="s">
        <v>97</v>
      </c>
      <c r="E22" s="12" t="s">
        <v>28</v>
      </c>
      <c r="F22" s="12" t="s">
        <v>98</v>
      </c>
      <c r="G22" s="11">
        <v>44378.25</v>
      </c>
      <c r="H22" s="11">
        <v>44742.25</v>
      </c>
      <c r="I22" s="13">
        <v>100000</v>
      </c>
      <c r="J22" s="13">
        <v>20000</v>
      </c>
      <c r="K22" s="13">
        <v>120000</v>
      </c>
      <c r="L22" s="12" t="s">
        <v>33</v>
      </c>
    </row>
    <row r="23" spans="1:12" ht="38.25">
      <c r="A23" s="11">
        <v>44270.581944444399</v>
      </c>
      <c r="B23" s="12" t="s">
        <v>12</v>
      </c>
      <c r="C23" s="12" t="s">
        <v>27</v>
      </c>
      <c r="D23" s="12" t="s">
        <v>99</v>
      </c>
      <c r="E23" s="12" t="s">
        <v>28</v>
      </c>
      <c r="F23" s="12" t="s">
        <v>100</v>
      </c>
      <c r="G23" s="11">
        <v>44378.25</v>
      </c>
      <c r="H23" s="11">
        <v>44742.25</v>
      </c>
      <c r="I23" s="13">
        <v>100000</v>
      </c>
      <c r="J23" s="13">
        <v>20000</v>
      </c>
      <c r="K23" s="13">
        <v>120000</v>
      </c>
      <c r="L23" s="12" t="s">
        <v>33</v>
      </c>
    </row>
    <row r="24" spans="1:12" ht="89.25">
      <c r="A24" s="11">
        <v>44279.622222222199</v>
      </c>
      <c r="B24" s="12" t="s">
        <v>12</v>
      </c>
      <c r="C24" s="12" t="s">
        <v>76</v>
      </c>
      <c r="D24" s="12" t="s">
        <v>115</v>
      </c>
      <c r="E24" s="12" t="s">
        <v>116</v>
      </c>
      <c r="F24" s="12" t="s">
        <v>117</v>
      </c>
      <c r="G24" s="11">
        <v>44652.25</v>
      </c>
      <c r="H24" s="11">
        <v>46477.25</v>
      </c>
      <c r="I24" s="13">
        <v>1934981</v>
      </c>
      <c r="J24" s="13">
        <v>902982</v>
      </c>
      <c r="K24" s="13">
        <v>2837963</v>
      </c>
      <c r="L24" s="12" t="s">
        <v>50</v>
      </c>
    </row>
    <row r="25" spans="1:12" ht="63.75">
      <c r="A25" s="11">
        <v>44279.629166666702</v>
      </c>
      <c r="B25" s="12" t="s">
        <v>12</v>
      </c>
      <c r="C25" s="12" t="s">
        <v>46</v>
      </c>
      <c r="D25" s="12" t="s">
        <v>118</v>
      </c>
      <c r="E25" s="12" t="s">
        <v>116</v>
      </c>
      <c r="F25" s="12" t="s">
        <v>119</v>
      </c>
      <c r="G25" s="11">
        <v>44652.25</v>
      </c>
      <c r="H25" s="11">
        <v>46477.25</v>
      </c>
      <c r="I25" s="13">
        <v>2204150</v>
      </c>
      <c r="J25" s="13">
        <v>1103956</v>
      </c>
      <c r="K25" s="13">
        <v>3308106</v>
      </c>
      <c r="L25" s="12" t="s">
        <v>50</v>
      </c>
    </row>
    <row r="26" spans="1:12" ht="102">
      <c r="A26" s="11">
        <v>44291.681250000001</v>
      </c>
      <c r="B26" s="12" t="s">
        <v>12</v>
      </c>
      <c r="C26" s="12" t="s">
        <v>90</v>
      </c>
      <c r="D26" s="12" t="s">
        <v>120</v>
      </c>
      <c r="E26" s="12" t="s">
        <v>92</v>
      </c>
      <c r="F26" s="12" t="s">
        <v>121</v>
      </c>
      <c r="G26" s="11">
        <v>44501.25</v>
      </c>
      <c r="H26" s="11">
        <v>44865.25</v>
      </c>
      <c r="I26" s="13">
        <v>4805</v>
      </c>
      <c r="J26" s="13">
        <v>0</v>
      </c>
      <c r="K26" s="13">
        <v>4805</v>
      </c>
      <c r="L26" s="12" t="s">
        <v>50</v>
      </c>
    </row>
    <row r="27" spans="1:12" ht="63.75">
      <c r="A27" s="11">
        <v>44333.902083333298</v>
      </c>
      <c r="B27" s="12" t="s">
        <v>12</v>
      </c>
      <c r="C27" s="12" t="s">
        <v>122</v>
      </c>
      <c r="D27" s="12" t="s">
        <v>123</v>
      </c>
      <c r="E27" s="12" t="s">
        <v>64</v>
      </c>
      <c r="F27" s="12" t="s">
        <v>124</v>
      </c>
      <c r="G27" s="11">
        <v>44378.25</v>
      </c>
      <c r="H27" s="11">
        <v>44742.25</v>
      </c>
      <c r="I27" s="13">
        <v>357964</v>
      </c>
      <c r="J27" s="13">
        <v>28637</v>
      </c>
      <c r="K27" s="13">
        <v>386601</v>
      </c>
      <c r="L27" s="12" t="s">
        <v>50</v>
      </c>
    </row>
    <row r="28" spans="1:12" ht="76.5">
      <c r="A28" s="11">
        <v>44341.717361111099</v>
      </c>
      <c r="B28" s="12" t="s">
        <v>12</v>
      </c>
      <c r="C28" s="12" t="s">
        <v>51</v>
      </c>
      <c r="D28" s="12" t="s">
        <v>125</v>
      </c>
      <c r="E28" s="12" t="s">
        <v>126</v>
      </c>
      <c r="F28" s="12" t="s">
        <v>127</v>
      </c>
      <c r="G28" s="11">
        <v>44440.25</v>
      </c>
      <c r="H28" s="11">
        <v>44742.25</v>
      </c>
      <c r="I28" s="13">
        <v>284196</v>
      </c>
      <c r="J28" s="13">
        <v>115800</v>
      </c>
      <c r="K28" s="13">
        <v>399996</v>
      </c>
      <c r="L28" s="12" t="s">
        <v>131</v>
      </c>
    </row>
    <row r="29" spans="1:12" ht="51.75" thickBot="1">
      <c r="A29" s="11">
        <v>44361.202083333301</v>
      </c>
      <c r="B29" s="12" t="s">
        <v>12</v>
      </c>
      <c r="C29" s="12" t="s">
        <v>128</v>
      </c>
      <c r="D29" s="12" t="s">
        <v>129</v>
      </c>
      <c r="E29" s="12" t="s">
        <v>126</v>
      </c>
      <c r="F29" s="12" t="s">
        <v>130</v>
      </c>
      <c r="G29" s="11">
        <v>44440.25</v>
      </c>
      <c r="H29" s="11">
        <v>44804.25</v>
      </c>
      <c r="I29" s="13">
        <v>22321</v>
      </c>
      <c r="J29" s="13">
        <v>2679</v>
      </c>
      <c r="K29" s="13">
        <v>25000</v>
      </c>
      <c r="L29" s="12" t="s">
        <v>50</v>
      </c>
    </row>
    <row r="30" spans="1:12" ht="18.75" customHeight="1" thickBot="1">
      <c r="A30" s="14" t="s">
        <v>18</v>
      </c>
      <c r="B30" s="15"/>
      <c r="C30" s="16"/>
      <c r="D30" s="1">
        <v>28</v>
      </c>
      <c r="E30" s="14" t="s">
        <v>19</v>
      </c>
      <c r="F30" s="15"/>
      <c r="G30" s="15"/>
      <c r="H30" s="16"/>
      <c r="I30" s="2">
        <f>SUM(I2:I29)</f>
        <v>14462536</v>
      </c>
      <c r="J30" s="2">
        <f t="shared" ref="J30:K30" si="0">SUM(J2:J29)</f>
        <v>4781698</v>
      </c>
      <c r="K30" s="2">
        <f>SUM(K2:K29)</f>
        <v>19244234</v>
      </c>
      <c r="L30" s="1"/>
    </row>
  </sheetData>
  <autoFilter ref="A1:L1"/>
  <mergeCells count="2">
    <mergeCell ref="A30:C30"/>
    <mergeCell ref="E30:H30"/>
  </mergeCells>
  <pageMargins left="1" right="1" top="1" bottom="1" header="1" footer="1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tabSelected="1" workbookViewId="0"/>
  </sheetViews>
  <sheetFormatPr defaultRowHeight="15"/>
  <cols>
    <col min="1" max="1" width="10.28515625" style="4" customWidth="1"/>
    <col min="2" max="2" width="12.28515625" style="4" customWidth="1"/>
    <col min="3" max="3" width="10.85546875" style="4" customWidth="1"/>
    <col min="4" max="4" width="12" style="4" customWidth="1"/>
    <col min="5" max="5" width="17.42578125" style="4" customWidth="1"/>
    <col min="6" max="6" width="21.5703125" style="4" customWidth="1"/>
    <col min="7" max="7" width="14.7109375" style="4" customWidth="1"/>
    <col min="8" max="8" width="9.5703125" style="4" customWidth="1"/>
    <col min="9" max="9" width="11.140625" style="4" customWidth="1"/>
    <col min="10" max="10" width="11.7109375" style="4" customWidth="1"/>
    <col min="11" max="11" width="10.7109375" style="4" customWidth="1"/>
    <col min="12" max="12" width="12.5703125" style="4" customWidth="1"/>
    <col min="13" max="13" width="16.7109375" style="4" customWidth="1"/>
    <col min="14" max="14" width="13.7109375" style="4" customWidth="1"/>
    <col min="15" max="16384" width="9.140625" style="4"/>
  </cols>
  <sheetData>
    <row r="1" spans="1:14" ht="42" customHeight="1" thickBot="1">
      <c r="A1" s="3" t="s">
        <v>20</v>
      </c>
      <c r="B1" s="3" t="s">
        <v>1</v>
      </c>
      <c r="C1" s="3" t="s">
        <v>2</v>
      </c>
      <c r="D1" s="3" t="s">
        <v>21</v>
      </c>
      <c r="E1" s="3" t="s">
        <v>3</v>
      </c>
      <c r="F1" s="3" t="s">
        <v>4</v>
      </c>
      <c r="G1" s="3" t="s">
        <v>5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6</v>
      </c>
      <c r="N1" s="3" t="s">
        <v>22</v>
      </c>
    </row>
    <row r="2" spans="1:14" ht="39" thickBot="1">
      <c r="A2" s="5">
        <v>44018</v>
      </c>
      <c r="B2" s="6" t="s">
        <v>12</v>
      </c>
      <c r="C2" s="6" t="s">
        <v>23</v>
      </c>
      <c r="D2" s="6" t="s">
        <v>39</v>
      </c>
      <c r="E2" s="6" t="s">
        <v>34</v>
      </c>
      <c r="F2" s="6" t="s">
        <v>40</v>
      </c>
      <c r="G2" s="6" t="s">
        <v>35</v>
      </c>
      <c r="H2" s="5">
        <v>44013.25</v>
      </c>
      <c r="I2" s="5">
        <v>44377.25</v>
      </c>
      <c r="J2" s="7">
        <v>80649</v>
      </c>
      <c r="K2" s="7">
        <v>20969</v>
      </c>
      <c r="L2" s="7">
        <v>101618</v>
      </c>
      <c r="M2" s="6" t="s">
        <v>36</v>
      </c>
      <c r="N2" s="6" t="s">
        <v>41</v>
      </c>
    </row>
    <row r="3" spans="1:14" ht="39" thickBot="1">
      <c r="A3" s="5">
        <v>44057</v>
      </c>
      <c r="B3" s="6" t="s">
        <v>12</v>
      </c>
      <c r="C3" s="6" t="s">
        <v>23</v>
      </c>
      <c r="D3" s="6" t="s">
        <v>38</v>
      </c>
      <c r="E3" s="6" t="s">
        <v>24</v>
      </c>
      <c r="F3" s="6" t="s">
        <v>25</v>
      </c>
      <c r="G3" s="6" t="s">
        <v>42</v>
      </c>
      <c r="H3" s="5">
        <v>44013.25</v>
      </c>
      <c r="I3" s="5">
        <v>44377.25</v>
      </c>
      <c r="J3" s="7">
        <v>70348</v>
      </c>
      <c r="K3" s="7">
        <v>1196</v>
      </c>
      <c r="L3" s="7">
        <v>71544</v>
      </c>
      <c r="M3" s="6" t="s">
        <v>26</v>
      </c>
      <c r="N3" s="6" t="s">
        <v>15</v>
      </c>
    </row>
    <row r="4" spans="1:14" ht="39" thickBot="1">
      <c r="A4" s="5">
        <v>44075</v>
      </c>
      <c r="B4" s="6" t="s">
        <v>12</v>
      </c>
      <c r="C4" s="6" t="s">
        <v>13</v>
      </c>
      <c r="D4" s="6" t="s">
        <v>14</v>
      </c>
      <c r="E4" s="6" t="s">
        <v>43</v>
      </c>
      <c r="F4" s="6" t="s">
        <v>37</v>
      </c>
      <c r="G4" s="6" t="s">
        <v>44</v>
      </c>
      <c r="H4" s="5">
        <v>44044.25</v>
      </c>
      <c r="I4" s="5">
        <v>44469.25</v>
      </c>
      <c r="J4" s="7">
        <v>301893</v>
      </c>
      <c r="K4" s="7">
        <v>57365</v>
      </c>
      <c r="L4" s="7">
        <v>359258</v>
      </c>
      <c r="M4" s="6" t="s">
        <v>36</v>
      </c>
      <c r="N4" s="6" t="s">
        <v>15</v>
      </c>
    </row>
    <row r="5" spans="1:14" ht="26.25" thickBot="1">
      <c r="A5" s="5">
        <v>44088</v>
      </c>
      <c r="B5" s="6" t="s">
        <v>12</v>
      </c>
      <c r="C5" s="6" t="s">
        <v>27</v>
      </c>
      <c r="D5" s="6" t="s">
        <v>31</v>
      </c>
      <c r="E5" s="6" t="s">
        <v>28</v>
      </c>
      <c r="F5" s="6" t="s">
        <v>32</v>
      </c>
      <c r="G5" s="6" t="s">
        <v>45</v>
      </c>
      <c r="H5" s="5">
        <v>44013.25</v>
      </c>
      <c r="I5" s="5">
        <v>44377.25</v>
      </c>
      <c r="J5" s="7">
        <v>100000</v>
      </c>
      <c r="K5" s="7">
        <v>20000</v>
      </c>
      <c r="L5" s="7">
        <v>120000</v>
      </c>
      <c r="M5" s="6" t="s">
        <v>33</v>
      </c>
      <c r="N5" s="6" t="s">
        <v>15</v>
      </c>
    </row>
    <row r="6" spans="1:14" ht="26.25" thickBot="1">
      <c r="A6" s="5">
        <v>44215</v>
      </c>
      <c r="B6" s="6" t="s">
        <v>12</v>
      </c>
      <c r="C6" s="6" t="s">
        <v>27</v>
      </c>
      <c r="D6" s="6" t="s">
        <v>101</v>
      </c>
      <c r="E6" s="6" t="s">
        <v>28</v>
      </c>
      <c r="F6" s="6" t="s">
        <v>98</v>
      </c>
      <c r="G6" s="6" t="s">
        <v>102</v>
      </c>
      <c r="H6" s="5">
        <v>44013.25</v>
      </c>
      <c r="I6" s="5">
        <v>44377.25</v>
      </c>
      <c r="J6" s="7">
        <v>99647</v>
      </c>
      <c r="K6" s="7">
        <v>19929</v>
      </c>
      <c r="L6" s="7">
        <v>119576</v>
      </c>
      <c r="M6" s="6" t="s">
        <v>33</v>
      </c>
      <c r="N6" s="6" t="s">
        <v>15</v>
      </c>
    </row>
    <row r="7" spans="1:14" ht="39" thickBot="1">
      <c r="A7" s="5">
        <v>44232</v>
      </c>
      <c r="B7" s="6" t="s">
        <v>12</v>
      </c>
      <c r="C7" s="6" t="s">
        <v>84</v>
      </c>
      <c r="D7" s="6" t="s">
        <v>85</v>
      </c>
      <c r="E7" s="6" t="s">
        <v>86</v>
      </c>
      <c r="F7" s="6" t="s">
        <v>87</v>
      </c>
      <c r="G7" s="6" t="s">
        <v>103</v>
      </c>
      <c r="H7" s="5">
        <v>44242.291666666701</v>
      </c>
      <c r="I7" s="5">
        <v>44469.25</v>
      </c>
      <c r="J7" s="7">
        <v>21828</v>
      </c>
      <c r="K7" s="7">
        <v>0</v>
      </c>
      <c r="L7" s="7">
        <v>21828</v>
      </c>
      <c r="M7" s="6" t="s">
        <v>33</v>
      </c>
      <c r="N7" s="6" t="s">
        <v>41</v>
      </c>
    </row>
    <row r="8" spans="1:14" ht="64.5" thickBot="1">
      <c r="A8" s="5">
        <v>44309</v>
      </c>
      <c r="B8" s="6" t="s">
        <v>12</v>
      </c>
      <c r="C8" s="6" t="s">
        <v>46</v>
      </c>
      <c r="D8" s="6" t="s">
        <v>109</v>
      </c>
      <c r="E8" s="6" t="s">
        <v>48</v>
      </c>
      <c r="F8" s="6" t="s">
        <v>110</v>
      </c>
      <c r="G8" s="6" t="s">
        <v>132</v>
      </c>
      <c r="H8" s="5">
        <v>44317.25</v>
      </c>
      <c r="I8" s="5">
        <v>44681.25</v>
      </c>
      <c r="J8" s="7">
        <v>163258</v>
      </c>
      <c r="K8" s="7">
        <v>84078</v>
      </c>
      <c r="L8" s="7">
        <v>247336</v>
      </c>
      <c r="M8" s="6" t="s">
        <v>50</v>
      </c>
      <c r="N8" s="6" t="s">
        <v>41</v>
      </c>
    </row>
    <row r="9" spans="1:14" ht="51.75" thickBot="1">
      <c r="A9" s="5">
        <v>44356</v>
      </c>
      <c r="B9" s="6" t="s">
        <v>12</v>
      </c>
      <c r="C9" s="6" t="s">
        <v>55</v>
      </c>
      <c r="D9" s="6" t="s">
        <v>56</v>
      </c>
      <c r="E9" s="6" t="s">
        <v>57</v>
      </c>
      <c r="F9" s="6" t="s">
        <v>58</v>
      </c>
      <c r="G9" s="6" t="s">
        <v>133</v>
      </c>
      <c r="H9" s="5">
        <v>44331.25</v>
      </c>
      <c r="I9" s="5">
        <v>45061.25</v>
      </c>
      <c r="J9" s="7">
        <v>18204</v>
      </c>
      <c r="K9" s="7">
        <v>1274</v>
      </c>
      <c r="L9" s="7">
        <v>19478</v>
      </c>
      <c r="M9" s="6" t="s">
        <v>50</v>
      </c>
      <c r="N9" s="6" t="s">
        <v>15</v>
      </c>
    </row>
    <row r="10" spans="1:14" ht="64.5" thickBot="1">
      <c r="A10" s="5">
        <v>44361</v>
      </c>
      <c r="B10" s="6" t="s">
        <v>12</v>
      </c>
      <c r="C10" s="6" t="s">
        <v>122</v>
      </c>
      <c r="D10" s="6" t="s">
        <v>123</v>
      </c>
      <c r="E10" s="6" t="s">
        <v>64</v>
      </c>
      <c r="F10" s="6" t="s">
        <v>124</v>
      </c>
      <c r="G10" s="6" t="s">
        <v>134</v>
      </c>
      <c r="H10" s="5">
        <v>44378.25</v>
      </c>
      <c r="I10" s="5">
        <v>44742.25</v>
      </c>
      <c r="J10" s="7">
        <v>357964</v>
      </c>
      <c r="K10" s="7">
        <v>28637</v>
      </c>
      <c r="L10" s="7">
        <v>386601</v>
      </c>
      <c r="M10" s="6" t="s">
        <v>50</v>
      </c>
      <c r="N10" s="6" t="s">
        <v>41</v>
      </c>
    </row>
    <row r="11" spans="1:14" ht="18.75" customHeight="1" thickBot="1">
      <c r="A11" s="17" t="s">
        <v>29</v>
      </c>
      <c r="B11" s="17"/>
      <c r="C11" s="17"/>
      <c r="D11" s="1">
        <v>9</v>
      </c>
      <c r="E11" s="17" t="s">
        <v>30</v>
      </c>
      <c r="F11" s="17"/>
      <c r="G11" s="17"/>
      <c r="H11" s="17"/>
      <c r="I11" s="17"/>
      <c r="J11" s="2">
        <f>SUM(J2:J10)</f>
        <v>1213791</v>
      </c>
      <c r="K11" s="2">
        <f t="shared" ref="K11:L11" si="0">SUM(K2:K10)</f>
        <v>233448</v>
      </c>
      <c r="L11" s="2">
        <f t="shared" si="0"/>
        <v>1447239</v>
      </c>
      <c r="M11" s="8"/>
      <c r="N11" s="8"/>
    </row>
    <row r="13" spans="1:14">
      <c r="L13" s="9"/>
    </row>
  </sheetData>
  <autoFilter ref="A1:N1"/>
  <mergeCells count="2">
    <mergeCell ref="A11:C11"/>
    <mergeCell ref="E11:I11"/>
  </mergeCells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CON-Submissions</vt:lpstr>
      <vt:lpstr>CON-Awards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L Andujo</dc:creator>
  <cp:lastModifiedBy>Windows User</cp:lastModifiedBy>
  <dcterms:created xsi:type="dcterms:W3CDTF">2019-10-14T18:08:40Z</dcterms:created>
  <dcterms:modified xsi:type="dcterms:W3CDTF">2021-07-16T18:18:21Z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