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C:\Users\jbcotton\Desktop\Infomatics\"/>
    </mc:Choice>
  </mc:AlternateContent>
  <xr:revisionPtr revIDLastSave="0" documentId="13_ncr:1_{C4CC2066-B38F-4BA1-B727-4312EFBA4C05}" xr6:coauthVersionLast="36" xr6:coauthVersionMax="36" xr10:uidLastSave="{00000000-0000-0000-0000-000000000000}"/>
  <bookViews>
    <workbookView xWindow="0" yWindow="0" windowWidth="9576" windowHeight="12300" xr2:uid="{00000000-000D-0000-FFFF-FFFF00000000}"/>
  </bookViews>
  <sheets>
    <sheet name="Shift Calculator" sheetId="1" r:id="rId1"/>
  </sheets>
  <calcPr calcId="191029"/>
</workbook>
</file>

<file path=xl/calcChain.xml><?xml version="1.0" encoding="utf-8"?>
<calcChain xmlns="http://schemas.openxmlformats.org/spreadsheetml/2006/main">
  <c r="F23" i="1" l="1"/>
  <c r="E24" i="1"/>
  <c r="F24" i="1"/>
  <c r="B28" i="1" l="1"/>
  <c r="B32" i="1"/>
  <c r="B31" i="1"/>
  <c r="B30" i="1"/>
  <c r="B29" i="1"/>
  <c r="F5" i="1"/>
  <c r="F12" i="1" l="1"/>
  <c r="F6" i="1"/>
  <c r="E28" i="1" l="1"/>
  <c r="F13" i="1" l="1"/>
  <c r="F7" i="1"/>
  <c r="F8" i="1"/>
  <c r="F22" i="1" l="1"/>
  <c r="F21" i="1"/>
  <c r="F20" i="1"/>
  <c r="F19" i="1"/>
  <c r="F18" i="1"/>
  <c r="F17" i="1"/>
  <c r="F16" i="1"/>
  <c r="F15" i="1"/>
  <c r="F14" i="1"/>
  <c r="F11" i="1"/>
  <c r="F10" i="1"/>
  <c r="F9" i="1"/>
  <c r="F4" i="1"/>
  <c r="F3" i="1"/>
  <c r="F2" i="1"/>
  <c r="E31" i="1" l="1"/>
</calcChain>
</file>

<file path=xl/sharedStrings.xml><?xml version="1.0" encoding="utf-8"?>
<sst xmlns="http://schemas.openxmlformats.org/spreadsheetml/2006/main" count="64" uniqueCount="40">
  <si>
    <t>Avg SE</t>
  </si>
  <si>
    <t>FTE</t>
  </si>
  <si>
    <t>Shifts/week</t>
  </si>
  <si>
    <t>Hours/week</t>
  </si>
  <si>
    <t>Shifts/year</t>
  </si>
  <si>
    <t>Shifts/month</t>
  </si>
  <si>
    <t>Shifts</t>
  </si>
  <si>
    <t>Shift Equivalents (SE)</t>
  </si>
  <si>
    <t>Enter # shifts you would like to work</t>
  </si>
  <si>
    <t>SE</t>
  </si>
  <si>
    <t>UH WD-D</t>
  </si>
  <si>
    <t>UH WD-E</t>
  </si>
  <si>
    <t>UH WD-N</t>
  </si>
  <si>
    <t>UH WE-D</t>
  </si>
  <si>
    <t>UH WE-E</t>
  </si>
  <si>
    <t>UH WE-N</t>
  </si>
  <si>
    <t>SRMC WD-D</t>
  </si>
  <si>
    <t>SRMC WD-N</t>
  </si>
  <si>
    <t>SRMC WE-N</t>
  </si>
  <si>
    <t>SRMC WE-D</t>
  </si>
  <si>
    <t>Enter # of annual leave hours to calculate your SE credit</t>
  </si>
  <si>
    <t>Annual Leave Hours</t>
  </si>
  <si>
    <t>Total</t>
  </si>
  <si>
    <t>Clinical SE/month</t>
  </si>
  <si>
    <t>Annual Leave SE/month</t>
  </si>
  <si>
    <t>Monthly Clinical SE + Annual Leave SE</t>
  </si>
  <si>
    <t>*Note: this is an estimate only and will vary slightly from the shift bank.</t>
  </si>
  <si>
    <t>Enter FTE to obtain your average Clinical SE/month</t>
  </si>
  <si>
    <t>SRMC WD-S</t>
  </si>
  <si>
    <t>SRMC WD-E</t>
  </si>
  <si>
    <t>SRMC WE-S</t>
  </si>
  <si>
    <t>SRMC WE-E</t>
  </si>
  <si>
    <t>UH PWD-DC (8HR)</t>
  </si>
  <si>
    <t>UH PWE-DC (8HR)</t>
  </si>
  <si>
    <t>UH PWD-DC (6HR)</t>
  </si>
  <si>
    <t>UH PWE-DC (6HR)</t>
  </si>
  <si>
    <t>UH EDRU WD-D</t>
  </si>
  <si>
    <t>UH EDRU WD-E</t>
  </si>
  <si>
    <t>UH EDRU WE-E</t>
  </si>
  <si>
    <t>GIMC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</si>
</sst>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Times New Roman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protection locked="0"/>
    </xf>
    <xf numFmtId="0" fontId="2" fillId="0" borderId="0" applyFont="0" applyBorder="0" applyAlignment="0" applyProtection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</cellStyleXfs>
  <cellXfs count="42">
    <xf numFmtId="0" fontId="0" fillId="0" borderId="0" xfId="0">
      <protection locked="0"/>
    </xf>
    <xf numFmtId="0" fontId="1" fillId="0" borderId="0" xfId="2" applyFont="1" applyAlignment="1">
      <protection locked="0"/>
    </xf>
    <xf numFmtId="0" fontId="1" fillId="0" borderId="0" xfId="2" applyFont="1" applyBorder="1" applyAlignment="1">
      <alignment wrapText="1"/>
      <protection locked="0"/>
    </xf>
    <xf numFmtId="0" fontId="1" fillId="2" borderId="1" xfId="2" applyFont="1" applyFill="1" applyBorder="1" applyAlignment="1">
      <alignment wrapText="1"/>
      <protection locked="0"/>
    </xf>
    <xf numFmtId="0" fontId="1" fillId="2" borderId="2" xfId="2" applyFont="1" applyFill="1" applyBorder="1" applyAlignment="1">
      <protection locked="0"/>
    </xf>
    <xf numFmtId="0" fontId="1" fillId="2" borderId="3" xfId="2" applyFont="1" applyFill="1" applyBorder="1" applyAlignment="1">
      <protection locked="0"/>
    </xf>
    <xf numFmtId="2" fontId="1" fillId="0" borderId="0" xfId="2" applyNumberFormat="1" applyFont="1" applyAlignment="1">
      <protection locked="0"/>
    </xf>
    <xf numFmtId="0" fontId="3" fillId="0" borderId="4" xfId="2" applyFont="1" applyBorder="1" applyAlignment="1">
      <alignment vertical="center"/>
      <protection locked="0"/>
    </xf>
    <xf numFmtId="0" fontId="3" fillId="0" borderId="5" xfId="2" applyFont="1" applyBorder="1" applyAlignment="1">
      <alignment vertical="center"/>
      <protection locked="0"/>
    </xf>
    <xf numFmtId="0" fontId="3" fillId="0" borderId="6" xfId="2" applyFont="1" applyBorder="1" applyAlignment="1">
      <alignment vertical="center"/>
      <protection locked="0"/>
    </xf>
    <xf numFmtId="0" fontId="1" fillId="0" borderId="6" xfId="2" applyFont="1" applyBorder="1" applyAlignment="1">
      <alignment wrapText="1"/>
      <protection locked="0"/>
    </xf>
    <xf numFmtId="0" fontId="1" fillId="0" borderId="5" xfId="2" applyFont="1" applyBorder="1" applyAlignment="1">
      <protection locked="0"/>
    </xf>
    <xf numFmtId="2" fontId="1" fillId="0" borderId="5" xfId="2" applyNumberFormat="1" applyFont="1" applyBorder="1" applyAlignment="1" applyProtection="1"/>
    <xf numFmtId="0" fontId="1" fillId="0" borderId="6" xfId="2" applyFont="1" applyBorder="1" applyAlignment="1">
      <protection locked="0"/>
    </xf>
    <xf numFmtId="0" fontId="1" fillId="0" borderId="1" xfId="2" applyFont="1" applyBorder="1" applyAlignment="1">
      <protection locked="0"/>
    </xf>
    <xf numFmtId="2" fontId="1" fillId="3" borderId="1" xfId="2" applyNumberFormat="1" applyFont="1" applyFill="1" applyBorder="1" applyAlignment="1" applyProtection="1"/>
    <xf numFmtId="0" fontId="1" fillId="0" borderId="5" xfId="2" applyFont="1" applyBorder="1" applyAlignment="1">
      <alignment wrapText="1"/>
      <protection locked="0"/>
    </xf>
    <xf numFmtId="0" fontId="1" fillId="3" borderId="1" xfId="2" applyFont="1" applyFill="1" applyBorder="1" applyAlignment="1" applyProtection="1"/>
    <xf numFmtId="0" fontId="1" fillId="5" borderId="5" xfId="2" applyFont="1" applyFill="1" applyBorder="1" applyAlignment="1">
      <protection locked="0"/>
    </xf>
    <xf numFmtId="0" fontId="1" fillId="5" borderId="6" xfId="2" applyFont="1" applyFill="1" applyBorder="1" applyAlignment="1">
      <protection locked="0"/>
    </xf>
    <xf numFmtId="0" fontId="4" fillId="0" borderId="7" xfId="2" applyFont="1" applyBorder="1">
      <protection locked="0"/>
    </xf>
    <xf numFmtId="2" fontId="3" fillId="0" borderId="4" xfId="2" applyNumberFormat="1" applyFont="1" applyBorder="1" applyAlignment="1">
      <alignment horizontal="right" vertical="center"/>
      <protection locked="0"/>
    </xf>
    <xf numFmtId="0" fontId="4" fillId="0" borderId="5" xfId="2" applyFont="1" applyBorder="1" applyAlignment="1">
      <alignment vertical="center"/>
      <protection locked="0"/>
    </xf>
    <xf numFmtId="2" fontId="4" fillId="0" borderId="5" xfId="2" applyNumberFormat="1" applyFont="1" applyBorder="1" applyAlignment="1">
      <alignment horizontal="right" vertical="center"/>
      <protection locked="0"/>
    </xf>
    <xf numFmtId="0" fontId="1" fillId="5" borderId="4" xfId="2" applyFont="1" applyFill="1" applyBorder="1" applyAlignment="1">
      <protection locked="0"/>
    </xf>
    <xf numFmtId="0" fontId="4" fillId="7" borderId="5" xfId="2" applyFont="1" applyFill="1" applyBorder="1">
      <protection locked="0"/>
    </xf>
    <xf numFmtId="0" fontId="1" fillId="0" borderId="1" xfId="2" applyFont="1" applyBorder="1" applyAlignment="1">
      <alignment wrapText="1"/>
      <protection locked="0"/>
    </xf>
    <xf numFmtId="0" fontId="1" fillId="5" borderId="1" xfId="2" applyFont="1" applyFill="1" applyBorder="1" applyAlignment="1">
      <protection locked="0"/>
    </xf>
    <xf numFmtId="0" fontId="1" fillId="0" borderId="4" xfId="2" applyFont="1" applyBorder="1" applyAlignment="1">
      <protection locked="0"/>
    </xf>
    <xf numFmtId="2" fontId="1" fillId="0" borderId="6" xfId="2" applyNumberFormat="1" applyFont="1" applyBorder="1" applyAlignment="1" applyProtection="1"/>
    <xf numFmtId="2" fontId="3" fillId="0" borderId="5" xfId="2" applyNumberFormat="1" applyFont="1" applyBorder="1" applyAlignment="1">
      <alignment horizontal="right" vertical="center"/>
      <protection locked="0"/>
    </xf>
    <xf numFmtId="2" fontId="3" fillId="0" borderId="6" xfId="2" applyNumberFormat="1" applyFont="1" applyBorder="1" applyAlignment="1">
      <alignment horizontal="right" vertical="center"/>
      <protection locked="0"/>
    </xf>
    <xf numFmtId="2" fontId="1" fillId="0" borderId="1" xfId="2" applyNumberFormat="1" applyFont="1" applyBorder="1" applyAlignment="1">
      <alignment wrapText="1"/>
      <protection locked="0"/>
    </xf>
    <xf numFmtId="2" fontId="1" fillId="4" borderId="1" xfId="2" applyNumberFormat="1" applyFont="1" applyFill="1" applyBorder="1" applyAlignment="1">
      <protection locked="0"/>
    </xf>
    <xf numFmtId="2" fontId="1" fillId="0" borderId="4" xfId="2" applyNumberFormat="1" applyFont="1" applyBorder="1" applyAlignment="1" applyProtection="1"/>
    <xf numFmtId="2" fontId="4" fillId="0" borderId="5" xfId="2" applyNumberFormat="1" applyFont="1" applyBorder="1" applyProtection="1"/>
    <xf numFmtId="2" fontId="1" fillId="6" borderId="1" xfId="2" applyNumberFormat="1" applyFont="1" applyFill="1" applyBorder="1" applyAlignment="1" applyProtection="1"/>
    <xf numFmtId="0" fontId="1" fillId="2" borderId="1" xfId="2" applyFont="1" applyFill="1" applyBorder="1" applyAlignment="1">
      <alignment horizontal="right"/>
      <protection locked="0"/>
    </xf>
    <xf numFmtId="0" fontId="1" fillId="2" borderId="1" xfId="2" applyFont="1" applyFill="1" applyBorder="1" applyAlignment="1">
      <alignment horizontal="right" wrapText="1"/>
      <protection locked="0"/>
    </xf>
    <xf numFmtId="0" fontId="1" fillId="0" borderId="7" xfId="2" applyFont="1" applyBorder="1" applyAlignment="1">
      <protection locked="0"/>
    </xf>
    <xf numFmtId="0" fontId="3" fillId="0" borderId="7" xfId="2" applyFont="1" applyBorder="1" applyAlignment="1">
      <alignment vertical="center"/>
      <protection locked="0"/>
    </xf>
    <xf numFmtId="0" fontId="3" fillId="0" borderId="8" xfId="2" applyFont="1" applyBorder="1" applyAlignment="1">
      <alignment vertical="center"/>
      <protection locked="0"/>
    </xf>
  </cellXfs>
  <cellStyles count="11">
    <cellStyle name="Bold text" xfId="3" xr:uid="{00000000-0005-0000-0000-000000000000}"/>
    <cellStyle name="Col header" xfId="7" xr:uid="{00000000-0005-0000-0000-000001000000}"/>
    <cellStyle name="Date" xfId="8" xr:uid="{00000000-0005-0000-0000-000002000000}"/>
    <cellStyle name="Date &amp; time" xfId="10" xr:uid="{00000000-0005-0000-0000-000003000000}"/>
    <cellStyle name="Money" xfId="5" xr:uid="{00000000-0005-0000-0000-000004000000}"/>
    <cellStyle name="Normal" xfId="0" builtinId="0"/>
    <cellStyle name="Number" xfId="4" xr:uid="{00000000-0005-0000-0000-000006000000}"/>
    <cellStyle name="Percentage" xfId="6" xr:uid="{00000000-0005-0000-0000-000007000000}"/>
    <cellStyle name="Text" xfId="2" xr:uid="{00000000-0005-0000-0000-000008000000}"/>
    <cellStyle name="Time" xfId="9" xr:uid="{00000000-0005-0000-0000-000009000000}"/>
    <cellStyle name="Warning Text" xfId="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6"/>
  <sheetViews>
    <sheetView tabSelected="1" topLeftCell="A10" workbookViewId="0">
      <selection activeCell="F24" sqref="F24"/>
    </sheetView>
  </sheetViews>
  <sheetFormatPr defaultRowHeight="12.75" customHeight="1" x14ac:dyDescent="0.25"/>
  <cols>
    <col min="1" max="1" width="21.77734375" style="1" customWidth="1"/>
    <col min="2" max="2" width="20.6640625" style="1" customWidth="1"/>
    <col min="3" max="3" width="5.5546875" style="1" customWidth="1"/>
    <col min="4" max="4" width="20" style="1" customWidth="1"/>
    <col min="5" max="5" width="29.44140625" style="1" bestFit="1" customWidth="1"/>
    <col min="6" max="256" width="9.109375" style="1"/>
  </cols>
  <sheetData>
    <row r="1" spans="1:6" ht="13.2" x14ac:dyDescent="0.25">
      <c r="A1" s="3" t="s">
        <v>6</v>
      </c>
      <c r="B1" s="38" t="s">
        <v>7</v>
      </c>
      <c r="D1" s="3" t="s">
        <v>6</v>
      </c>
      <c r="E1" s="37" t="s">
        <v>8</v>
      </c>
      <c r="F1" s="37" t="s">
        <v>9</v>
      </c>
    </row>
    <row r="2" spans="1:6" ht="13.2" x14ac:dyDescent="0.25">
      <c r="A2" s="7" t="s">
        <v>10</v>
      </c>
      <c r="B2" s="21">
        <v>1</v>
      </c>
      <c r="D2" s="16" t="s">
        <v>10</v>
      </c>
      <c r="E2" s="18">
        <v>0</v>
      </c>
      <c r="F2" s="12">
        <f t="shared" ref="F2:F23" si="0">E2*B2</f>
        <v>0</v>
      </c>
    </row>
    <row r="3" spans="1:6" ht="13.2" x14ac:dyDescent="0.25">
      <c r="A3" s="8" t="s">
        <v>11</v>
      </c>
      <c r="B3" s="30">
        <v>1.27</v>
      </c>
      <c r="D3" s="16" t="s">
        <v>11</v>
      </c>
      <c r="E3" s="18">
        <v>0</v>
      </c>
      <c r="F3" s="12">
        <f t="shared" si="0"/>
        <v>0</v>
      </c>
    </row>
    <row r="4" spans="1:6" ht="13.2" x14ac:dyDescent="0.25">
      <c r="A4" s="8" t="s">
        <v>12</v>
      </c>
      <c r="B4" s="30">
        <v>1.64</v>
      </c>
      <c r="D4" s="16" t="s">
        <v>12</v>
      </c>
      <c r="E4" s="18">
        <v>0</v>
      </c>
      <c r="F4" s="12">
        <f>E4*B4</f>
        <v>0</v>
      </c>
    </row>
    <row r="5" spans="1:6" ht="13.2" x14ac:dyDescent="0.25">
      <c r="A5" s="40" t="s">
        <v>36</v>
      </c>
      <c r="B5" s="30">
        <v>1</v>
      </c>
      <c r="D5" s="40" t="s">
        <v>36</v>
      </c>
      <c r="E5" s="18">
        <v>0</v>
      </c>
      <c r="F5" s="12">
        <f>E5*B5</f>
        <v>0</v>
      </c>
    </row>
    <row r="6" spans="1:6" ht="13.2" x14ac:dyDescent="0.25">
      <c r="A6" s="41" t="s">
        <v>37</v>
      </c>
      <c r="B6" s="30">
        <v>1.27</v>
      </c>
      <c r="D6" s="41" t="s">
        <v>37</v>
      </c>
      <c r="E6" s="18">
        <v>0</v>
      </c>
      <c r="F6" s="12">
        <f>E6*B6</f>
        <v>0</v>
      </c>
    </row>
    <row r="7" spans="1:6" ht="13.2" x14ac:dyDescent="0.25">
      <c r="A7" s="8" t="s">
        <v>34</v>
      </c>
      <c r="B7" s="30">
        <v>1</v>
      </c>
      <c r="D7" s="8" t="s">
        <v>34</v>
      </c>
      <c r="E7" s="18">
        <v>0</v>
      </c>
      <c r="F7" s="12">
        <f>E7*B7</f>
        <v>0</v>
      </c>
    </row>
    <row r="8" spans="1:6" ht="13.2" x14ac:dyDescent="0.25">
      <c r="A8" s="8" t="s">
        <v>32</v>
      </c>
      <c r="B8" s="30">
        <v>1.36</v>
      </c>
      <c r="D8" s="8" t="s">
        <v>32</v>
      </c>
      <c r="E8" s="18">
        <v>0</v>
      </c>
      <c r="F8" s="12">
        <f t="shared" ref="F8" si="1">E8*B8</f>
        <v>0</v>
      </c>
    </row>
    <row r="9" spans="1:6" ht="13.2" x14ac:dyDescent="0.25">
      <c r="A9" s="8" t="s">
        <v>13</v>
      </c>
      <c r="B9" s="30">
        <v>1.21</v>
      </c>
      <c r="D9" s="16" t="s">
        <v>13</v>
      </c>
      <c r="E9" s="18">
        <v>0</v>
      </c>
      <c r="F9" s="12">
        <f t="shared" si="0"/>
        <v>0</v>
      </c>
    </row>
    <row r="10" spans="1:6" ht="13.2" x14ac:dyDescent="0.25">
      <c r="A10" s="8" t="s">
        <v>14</v>
      </c>
      <c r="B10" s="30">
        <v>1.39</v>
      </c>
      <c r="D10" s="16" t="s">
        <v>14</v>
      </c>
      <c r="E10" s="18">
        <v>0</v>
      </c>
      <c r="F10" s="12">
        <f t="shared" si="0"/>
        <v>0</v>
      </c>
    </row>
    <row r="11" spans="1:6" ht="13.2" x14ac:dyDescent="0.25">
      <c r="A11" s="8" t="s">
        <v>15</v>
      </c>
      <c r="B11" s="30">
        <v>1.82</v>
      </c>
      <c r="D11" s="16" t="s">
        <v>15</v>
      </c>
      <c r="E11" s="18">
        <v>0</v>
      </c>
      <c r="F11" s="12">
        <f>E11*B11</f>
        <v>0</v>
      </c>
    </row>
    <row r="12" spans="1:6" ht="13.2" x14ac:dyDescent="0.25">
      <c r="A12" s="8" t="s">
        <v>38</v>
      </c>
      <c r="B12" s="30">
        <v>1.39</v>
      </c>
      <c r="D12" s="8" t="s">
        <v>38</v>
      </c>
      <c r="E12" s="18">
        <v>0</v>
      </c>
      <c r="F12" s="12">
        <f t="shared" si="0"/>
        <v>0</v>
      </c>
    </row>
    <row r="13" spans="1:6" ht="13.2" x14ac:dyDescent="0.25">
      <c r="A13" s="8" t="s">
        <v>35</v>
      </c>
      <c r="B13" s="30">
        <v>1.04</v>
      </c>
      <c r="C13" s="39"/>
      <c r="D13" s="16" t="s">
        <v>35</v>
      </c>
      <c r="E13" s="18">
        <v>0</v>
      </c>
      <c r="F13" s="12">
        <f>E13*B13</f>
        <v>0</v>
      </c>
    </row>
    <row r="14" spans="1:6" ht="13.2" x14ac:dyDescent="0.25">
      <c r="A14" s="9" t="s">
        <v>33</v>
      </c>
      <c r="B14" s="31">
        <v>1.45</v>
      </c>
      <c r="C14" s="39"/>
      <c r="D14" s="10" t="s">
        <v>33</v>
      </c>
      <c r="E14" s="19">
        <v>0</v>
      </c>
      <c r="F14" s="29">
        <f t="shared" si="0"/>
        <v>0</v>
      </c>
    </row>
    <row r="15" spans="1:6" ht="13.2" x14ac:dyDescent="0.25">
      <c r="A15" s="7" t="s">
        <v>16</v>
      </c>
      <c r="B15" s="21">
        <v>1.36</v>
      </c>
      <c r="D15" s="7" t="s">
        <v>16</v>
      </c>
      <c r="E15" s="24">
        <v>0</v>
      </c>
      <c r="F15" s="34">
        <f t="shared" si="0"/>
        <v>0</v>
      </c>
    </row>
    <row r="16" spans="1:6" ht="13.2" x14ac:dyDescent="0.25">
      <c r="A16" s="8" t="s">
        <v>28</v>
      </c>
      <c r="B16" s="30">
        <v>1.42</v>
      </c>
      <c r="D16" s="8" t="s">
        <v>28</v>
      </c>
      <c r="E16" s="18">
        <v>0</v>
      </c>
      <c r="F16" s="12">
        <f t="shared" si="0"/>
        <v>0</v>
      </c>
    </row>
    <row r="17" spans="1:256" ht="13.2" x14ac:dyDescent="0.25">
      <c r="A17" s="22" t="s">
        <v>29</v>
      </c>
      <c r="B17" s="23">
        <v>1.73</v>
      </c>
      <c r="C17" s="20"/>
      <c r="D17" s="22" t="s">
        <v>29</v>
      </c>
      <c r="E17" s="25">
        <v>0</v>
      </c>
      <c r="F17" s="35">
        <f t="shared" si="0"/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13.2" x14ac:dyDescent="0.25">
      <c r="A18" s="8" t="s">
        <v>17</v>
      </c>
      <c r="B18" s="30">
        <v>1.91</v>
      </c>
      <c r="D18" s="8" t="s">
        <v>17</v>
      </c>
      <c r="E18" s="18">
        <v>0</v>
      </c>
      <c r="F18" s="12">
        <f t="shared" si="0"/>
        <v>0</v>
      </c>
    </row>
    <row r="19" spans="1:256" ht="13.2" x14ac:dyDescent="0.25">
      <c r="A19" s="8" t="s">
        <v>19</v>
      </c>
      <c r="B19" s="30">
        <v>1.61</v>
      </c>
      <c r="D19" s="8" t="s">
        <v>19</v>
      </c>
      <c r="E19" s="18">
        <v>0</v>
      </c>
      <c r="F19" s="12">
        <f t="shared" si="0"/>
        <v>0</v>
      </c>
    </row>
    <row r="20" spans="1:256" ht="13.2" x14ac:dyDescent="0.25">
      <c r="A20" s="8" t="s">
        <v>30</v>
      </c>
      <c r="B20" s="30">
        <v>1.63</v>
      </c>
      <c r="D20" s="8" t="s">
        <v>30</v>
      </c>
      <c r="E20" s="18">
        <v>0</v>
      </c>
      <c r="F20" s="12">
        <f t="shared" si="0"/>
        <v>0</v>
      </c>
    </row>
    <row r="21" spans="1:256" ht="13.2" x14ac:dyDescent="0.25">
      <c r="A21" s="22" t="s">
        <v>31</v>
      </c>
      <c r="B21" s="23">
        <v>1.9</v>
      </c>
      <c r="C21" s="20"/>
      <c r="D21" s="22" t="s">
        <v>31</v>
      </c>
      <c r="E21" s="25">
        <v>0</v>
      </c>
      <c r="F21" s="35">
        <f t="shared" si="0"/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13.8" customHeight="1" x14ac:dyDescent="0.25">
      <c r="A22" s="9" t="s">
        <v>18</v>
      </c>
      <c r="B22" s="31">
        <v>2.11</v>
      </c>
      <c r="D22" s="9" t="s">
        <v>18</v>
      </c>
      <c r="E22" s="19">
        <v>0</v>
      </c>
      <c r="F22" s="29">
        <f t="shared" si="0"/>
        <v>0</v>
      </c>
    </row>
    <row r="23" spans="1:256" ht="13.8" customHeight="1" x14ac:dyDescent="0.25">
      <c r="A23" s="9" t="s">
        <v>39</v>
      </c>
      <c r="B23" s="31">
        <v>2.21</v>
      </c>
      <c r="D23" s="9" t="s">
        <v>39</v>
      </c>
      <c r="E23" s="19">
        <v>0</v>
      </c>
      <c r="F23" s="29">
        <f>E23*B23</f>
        <v>0</v>
      </c>
    </row>
    <row r="24" spans="1:256" ht="13.2" x14ac:dyDescent="0.25">
      <c r="A24" s="26" t="s">
        <v>0</v>
      </c>
      <c r="B24" s="32">
        <v>1.35</v>
      </c>
      <c r="C24" s="6"/>
      <c r="D24" s="14" t="s">
        <v>23</v>
      </c>
      <c r="E24" s="17">
        <f>SUM(E2:E23)</f>
        <v>0</v>
      </c>
      <c r="F24" s="15">
        <f>SUM(F2:F23)</f>
        <v>0</v>
      </c>
    </row>
    <row r="25" spans="1:256" ht="13.2" x14ac:dyDescent="0.25">
      <c r="A25" s="2"/>
      <c r="B25" s="2"/>
    </row>
    <row r="26" spans="1:256" ht="13.2" x14ac:dyDescent="0.25">
      <c r="A26" s="5" t="s">
        <v>27</v>
      </c>
      <c r="B26" s="4"/>
      <c r="D26" s="5" t="s">
        <v>20</v>
      </c>
      <c r="E26" s="4"/>
    </row>
    <row r="27" spans="1:256" ht="13.2" x14ac:dyDescent="0.25">
      <c r="A27" s="14" t="s">
        <v>1</v>
      </c>
      <c r="B27" s="33">
        <v>0.65</v>
      </c>
      <c r="D27" s="14" t="s">
        <v>21</v>
      </c>
      <c r="E27" s="27">
        <v>40</v>
      </c>
    </row>
    <row r="28" spans="1:256" ht="13.2" x14ac:dyDescent="0.25">
      <c r="A28" s="28" t="s">
        <v>3</v>
      </c>
      <c r="B28" s="34">
        <f>B27*40</f>
        <v>26</v>
      </c>
      <c r="D28" s="14" t="s">
        <v>24</v>
      </c>
      <c r="E28" s="15">
        <f>E27*B27/8*B24</f>
        <v>4.3875000000000002</v>
      </c>
    </row>
    <row r="29" spans="1:256" ht="13.2" x14ac:dyDescent="0.25">
      <c r="A29" s="11" t="s">
        <v>2</v>
      </c>
      <c r="B29" s="12">
        <f>B28/8</f>
        <v>3.25</v>
      </c>
    </row>
    <row r="30" spans="1:256" ht="13.2" x14ac:dyDescent="0.25">
      <c r="A30" s="11" t="s">
        <v>4</v>
      </c>
      <c r="B30" s="12">
        <f>B29*52</f>
        <v>169</v>
      </c>
      <c r="D30" s="5" t="s">
        <v>25</v>
      </c>
      <c r="E30" s="4"/>
    </row>
    <row r="31" spans="1:256" ht="13.2" x14ac:dyDescent="0.25">
      <c r="A31" s="13" t="s">
        <v>5</v>
      </c>
      <c r="B31" s="29">
        <f>B30/12</f>
        <v>14.083333333333334</v>
      </c>
      <c r="D31" s="14" t="s">
        <v>22</v>
      </c>
      <c r="E31" s="36">
        <f>F24+E28</f>
        <v>4.3875000000000002</v>
      </c>
    </row>
    <row r="32" spans="1:256" ht="12.75" customHeight="1" x14ac:dyDescent="0.25">
      <c r="A32" s="14" t="s">
        <v>23</v>
      </c>
      <c r="B32" s="15">
        <f>B31*B24</f>
        <v>19.012500000000003</v>
      </c>
      <c r="D32" s="1" t="s">
        <v>26</v>
      </c>
    </row>
    <row r="56" spans="3:3" ht="12.75" customHeight="1" x14ac:dyDescent="0.25">
      <c r="C56" s="6"/>
    </row>
  </sheetData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Shift Calculator</vt:lpstr>
    </vt:vector>
  </TitlesOfParts>
  <Company>RMCHCS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eruser</dc:creator>
  <cp:lastModifiedBy>EMEDAdmin</cp:lastModifiedBy>
  <cp:lastPrinted>2016-02-13T04:35:53Z</cp:lastPrinted>
  <dcterms:created xsi:type="dcterms:W3CDTF">2012-05-04T16:38:36Z</dcterms:created>
  <dcterms:modified xsi:type="dcterms:W3CDTF">2021-04-17T03:01:36Z</dcterms:modified>
</cp:coreProperties>
</file>